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5510 - ÜCRETSİZ İZİN" sheetId="1" r:id="rId1"/>
  </sheets>
  <definedNames>
    <definedName name="_xlnm.Print_Area" localSheetId="0">'5510 - ÜCRETSİZ İZİN'!$A$1:$J$66</definedName>
  </definedNames>
  <calcPr fullCalcOnLoad="1" fullPrecision="0"/>
</workbook>
</file>

<file path=xl/comments1.xml><?xml version="1.0" encoding="utf-8"?>
<comments xmlns="http://schemas.openxmlformats.org/spreadsheetml/2006/main">
  <authors>
    <author>mustafa</author>
    <author>Windows User</author>
  </authors>
  <commentList>
    <comment ref="I30" authorId="0">
      <text>
        <r>
          <rPr>
            <sz val="9"/>
            <rFont val="Tahoma"/>
            <family val="2"/>
          </rPr>
          <t xml:space="preserve">Geliştirme Ödeneği çalışmayı izleyen aybaşında alındığı için iade oluşmaz.
</t>
        </r>
      </text>
    </comment>
    <comment ref="D42" authorId="0">
      <text>
        <r>
          <rPr>
            <sz val="9"/>
            <rFont val="Tahoma"/>
            <family val="2"/>
          </rPr>
          <t xml:space="preserve">Hakediş toplamı Bordrodaki hakediş toplamı ile aynı olmalıdır.
</t>
        </r>
      </text>
    </comment>
    <comment ref="G60" authorId="0">
      <text>
        <r>
          <rPr>
            <sz val="9"/>
            <rFont val="Tahoma"/>
            <family val="2"/>
          </rPr>
          <t>Kişilerden Alacaklar 16 Sıra nolu Tebliğde ''Fazla ve Yersiz ödemelerde idarenin geri isteme iradesinin borçluya ulaştığı tarih faiz başlangıç tarihi olarak belirlenir.Bunun için idareler borçlunun borcunu ödemesi için en kısa sürede borcu tebliğ etmeli.</t>
        </r>
        <r>
          <rPr>
            <b/>
            <sz val="9"/>
            <rFont val="Tahoma"/>
            <family val="2"/>
          </rPr>
          <t xml:space="preserve">
</t>
        </r>
      </text>
    </comment>
    <comment ref="D9" authorId="0">
      <text>
        <r>
          <rPr>
            <sz val="9"/>
            <rFont val="Tahoma"/>
            <family val="2"/>
          </rPr>
          <t xml:space="preserve">İlgili ay kaç gün ise o yazılacak
</t>
        </r>
      </text>
    </comment>
    <comment ref="D46" authorId="0">
      <text>
        <r>
          <rPr>
            <sz val="9"/>
            <rFont val="Tahoma"/>
            <family val="2"/>
          </rPr>
          <t xml:space="preserve">Gelir Vergisi Kısmına Bordrodaki Gelir Vergisi Kes. Tutarı yazılacak(Asgari Geçim i. Hariç)
</t>
        </r>
      </text>
    </comment>
    <comment ref="G9" authorId="1">
      <text>
        <r>
          <rPr>
            <sz val="9"/>
            <rFont val="Tahoma"/>
            <family val="2"/>
          </rPr>
          <t>Çalışılan gün sayısı yazılacak</t>
        </r>
      </text>
    </comment>
  </commentList>
</comments>
</file>

<file path=xl/sharedStrings.xml><?xml version="1.0" encoding="utf-8"?>
<sst xmlns="http://schemas.openxmlformats.org/spreadsheetml/2006/main" count="81" uniqueCount="71">
  <si>
    <t>YERSİZ VE FAZLA ÖDENEN AYLIKLARDAN DOĞAN</t>
  </si>
  <si>
    <t>Tahakkuk Birimi</t>
  </si>
  <si>
    <t>Borç Sebebi</t>
  </si>
  <si>
    <t>Borçlunun Adı Soyadı</t>
  </si>
  <si>
    <t>Hizmet Süresi</t>
  </si>
  <si>
    <t>Sicil Nosu</t>
  </si>
  <si>
    <t>TC Kimlik Numarası</t>
  </si>
  <si>
    <t>Telefon</t>
  </si>
  <si>
    <t xml:space="preserve">Ödenen Gün </t>
  </si>
  <si>
    <t>Ödenmesi gereken gün</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</si>
  <si>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</si>
  <si>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</si>
  <si>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</si>
  <si>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</si>
  <si>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</si>
  <si>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</si>
  <si>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</si>
  <si>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</si>
  <si>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</si>
  <si>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</si>
  <si>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</si>
  <si>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</si>
  <si>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</si>
  <si>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</si>
  <si>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</si>
  <si>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t>
  </si>
  <si>
    <t>Aile ve Çocuk Yardımı*</t>
  </si>
  <si>
    <t>Makam Tazminatı</t>
  </si>
  <si>
    <t>Dil Tazminatı</t>
  </si>
  <si>
    <t>Yan Ödeme</t>
  </si>
  <si>
    <t>İdari Görev Ödeneği</t>
  </si>
  <si>
    <t>Ek Ödeme</t>
  </si>
  <si>
    <t>Eğitim Öğretim Ödeneği</t>
  </si>
  <si>
    <t>Üniversite Ödeneği</t>
  </si>
  <si>
    <t>TOPLAM</t>
  </si>
  <si>
    <t xml:space="preserve">TABLO 2 : KESİNTİ YAPILAN KATKI PAYLARI </t>
  </si>
  <si>
    <t>FİİLEN ÖDENEN             (A)</t>
  </si>
  <si>
    <t>HAK EDİLEN (B)</t>
  </si>
  <si>
    <t>Hakediş Toplamı</t>
  </si>
  <si>
    <t xml:space="preserve">TABLO 3 : YASAL KESİNTİLER </t>
  </si>
  <si>
    <t>FİİLEN KESİLEN             (A)</t>
  </si>
  <si>
    <t>KESİLMESİ GEREKEN (B)</t>
  </si>
  <si>
    <t>Gelir Vergisi</t>
  </si>
  <si>
    <t>Damga Vergisi</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</si>
  <si>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</si>
  <si>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</si>
  <si>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Adı ve Soyadı   :</t>
  </si>
  <si>
    <t>Bildirim Tarihi    :</t>
  </si>
  <si>
    <t>İmza               :</t>
  </si>
  <si>
    <t>Malul Yaşl.(Devlet)%11</t>
  </si>
  <si>
    <t>Sağ.Sig. (Devlet) %7,5</t>
  </si>
  <si>
    <t>Malul Yaşl.(Kişi)%9</t>
  </si>
  <si>
    <t>Sağ.Sig. (Kişi) %5</t>
  </si>
  <si>
    <t>Geliştirme Ödeneği (*)</t>
  </si>
  <si>
    <t>Banka ve Hesap Bilgisi</t>
  </si>
  <si>
    <t>İlişik Kesilme Tarihi</t>
  </si>
  <si>
    <t>SGK'DAN TALEP/MAHSUP EDİLECEK TUTAR</t>
  </si>
  <si>
    <t>VERGİLER VE KESİNTİLERDEN MAHSUP EDİLECEK TUTAR</t>
  </si>
  <si>
    <t>140 Nolu Hesaba Alınacak Tutar</t>
  </si>
  <si>
    <t>HARCAMA YETKİLİSİ</t>
  </si>
  <si>
    <t>BORÇLU</t>
  </si>
  <si>
    <t>Yükseköğr. Tazminatı</t>
  </si>
  <si>
    <t>Akademik Teşvik Öd.</t>
  </si>
  <si>
    <t>BES Kesintisi</t>
  </si>
  <si>
    <t>TR730001000238868454695001</t>
  </si>
  <si>
    <t>Ziraat Bankası Tarsus Şubesi</t>
  </si>
  <si>
    <t>Tarsus Üniversitesi Strateji Geliştirme D.Bşk.</t>
  </si>
  <si>
    <t>TARSUS ÜNİVERSİTESİ</t>
  </si>
  <si>
    <t>Ücretsiz izin(Bakmakla Yükümlüsü Olmayan)</t>
  </si>
  <si>
    <t xml:space="preserve">                     KİŞİLERDEN ALACAKLARI HESAPLAMA CETVELİ   5510 - Ücretsiz İzin Askerlik (Bakmakla Yükümlüsü Bulunmayan)     </t>
  </si>
  <si>
    <t>İlave Ödeme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</si>
</sst>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55">
    <font>
      <sz val="11"/>
      <color theme="1"/>
      <name val="Calibri"/>
      <family val="2"/>
    </font>
    <font>
      <sz val="12"/>
      <color indexed="8"/>
      <name val="Times New Roman"/>
      <family val="2"/>
    </font>
    <font>
      <b/>
      <sz val="11"/>
      <name val="Courier New Tur"/>
      <family val="3"/>
    </font>
    <font>
      <b/>
      <sz val="10"/>
      <name val="Courier New Tur"/>
      <family val="3"/>
    </font>
    <font>
      <b/>
      <sz val="10.5"/>
      <name val="Courier New Tur"/>
      <family val="3"/>
    </font>
    <font>
      <b/>
      <sz val="10.5"/>
      <name val="CG Times"/>
      <family val="1"/>
    </font>
    <font>
      <b/>
      <sz val="10"/>
      <name val="CG Times"/>
      <family val="1"/>
    </font>
    <font>
      <sz val="10"/>
      <name val="CG Times"/>
      <family val="1"/>
    </font>
    <font>
      <sz val="9"/>
      <name val="Tahoma"/>
      <family val="2"/>
    </font>
    <font>
      <b/>
      <sz val="9"/>
      <name val="Tahoma"/>
      <family val="2"/>
    </font>
    <font>
      <b/>
      <sz val="10"/>
      <name val="Courier New"/>
      <family val="3"/>
    </font>
    <font>
      <b/>
      <sz val="8"/>
      <name val="Courier New Tur"/>
      <family val="3"/>
    </font>
    <font>
      <sz val="11"/>
      <color indexed="8"/>
      <name val="Calibri"/>
      <family val="2"/>
    </font>
    <font>
      <sz val="12"/>
      <color indexed="9"/>
      <name val="Times New Roman"/>
      <family val="2"/>
    </font>
    <font>
      <i/>
      <sz val="12"/>
      <color indexed="23"/>
      <name val="Times New Roman"/>
      <family val="2"/>
    </font>
    <font>
      <b/>
      <sz val="18"/>
      <color indexed="54"/>
      <name val="Calibri Light"/>
      <family val="2"/>
    </font>
    <font>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u val="single"/>
      <sz val="11"/>
      <color indexed="25"/>
      <name val="Calibri"/>
      <family val="2"/>
    </font>
    <font>
      <u val="single"/>
      <sz val="11"/>
      <color indexed="30"/>
      <name val="Calibri"/>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2"/>
      <name val="Calibri"/>
      <family val="2"/>
    </font>
    <font>
      <b/>
      <sz val="10"/>
      <name val="Calibri"/>
      <family val="2"/>
    </font>
    <font>
      <b/>
      <sz val="11"/>
      <name val="Calibri"/>
      <family val="2"/>
    </font>
    <font>
      <b/>
      <sz val="10.5"/>
      <name val="Calibri"/>
      <family val="2"/>
    </font>
    <font>
      <sz val="12"/>
      <color theme="1"/>
      <name val="Times New Roman"/>
      <family val="2"/>
    </font>
    <font>
      <sz val="12"/>
      <color theme="0"/>
      <name val="Times New Roman"/>
      <family val="2"/>
    </font>
    <font>
      <i/>
      <sz val="12"/>
      <color rgb="FF7F7F7F"/>
      <name val="Times New Roman"/>
      <family val="2"/>
    </font>
    <font>
      <b/>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u val="single"/>
      <sz val="11"/>
      <color theme="11"/>
      <name val="Calibri"/>
      <family val="2"/>
    </font>
    <font>
      <u val="single"/>
      <sz val="11"/>
      <color theme="10"/>
      <name val="Calibri"/>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right/>
      <top style="thin"/>
      <bottom style="thin"/>
    </border>
    <border>
      <left style="thin"/>
      <right style="thin"/>
      <top/>
      <bottom style="thin"/>
    </border>
    <border>
      <left/>
      <right/>
      <top style="medium"/>
      <bottom style="thin"/>
    </border>
    <border>
      <left/>
      <right/>
      <top style="thin"/>
      <bottom/>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69"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4" borderId="0" applyNumberFormat="0" applyBorder="0" applyAlignment="0" applyProtection="0"/>
    <xf numFmtId="0" fontId="0" fillId="25" borderId="8" applyNumberFormat="0" applyFont="0" applyAlignment="0" applyProtection="0"/>
    <xf numFmtId="0" fontId="5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121">
    <xf numFmtId="0" fontId="0" fillId="0" borderId="0" xfId="0" applyFont="1" applyAlignment="1">
      <alignment/>
    </xf>
    <xf numFmtId="0" fontId="0" fillId="0" borderId="0" xfId="0" applyAlignment="1" applyProtection="1">
      <alignment/>
      <protection locked="0"/>
    </xf>
    <xf numFmtId="0" fontId="3" fillId="0" borderId="10" xfId="0" applyFont="1" applyBorder="1" applyAlignment="1" applyProtection="1">
      <alignment vertical="center"/>
      <protection/>
    </xf>
    <xf numFmtId="0" fontId="3" fillId="0" borderId="10"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0" xfId="0" applyFont="1" applyBorder="1" applyAlignment="1" applyProtection="1">
      <alignment vertical="center"/>
      <protection/>
    </xf>
    <xf numFmtId="4" fontId="0" fillId="0" borderId="0" xfId="0" applyNumberFormat="1" applyAlignment="1" applyProtection="1">
      <alignment/>
      <protection locked="0"/>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center" vertical="center"/>
      <protection/>
    </xf>
    <xf numFmtId="0" fontId="4" fillId="0" borderId="0" xfId="0" applyFont="1" applyBorder="1" applyAlignment="1" applyProtection="1">
      <alignment vertical="center"/>
      <protection/>
    </xf>
    <xf numFmtId="4" fontId="4"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6" fillId="0" borderId="0" xfId="0" applyFont="1" applyBorder="1" applyAlignment="1" applyProtection="1">
      <alignment/>
      <protection/>
    </xf>
    <xf numFmtId="0" fontId="6"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protection/>
    </xf>
    <xf numFmtId="4" fontId="0" fillId="0" borderId="14" xfId="0" applyNumberForma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3" fillId="0" borderId="10" xfId="0" applyFont="1" applyBorder="1" applyAlignment="1" applyProtection="1">
      <alignment vertical="center"/>
      <protection/>
    </xf>
    <xf numFmtId="4" fontId="4" fillId="0" borderId="18" xfId="0" applyNumberFormat="1" applyFont="1" applyBorder="1" applyAlignment="1" applyProtection="1">
      <alignment vertical="center"/>
      <protection hidden="1"/>
    </xf>
    <xf numFmtId="3" fontId="4" fillId="0" borderId="19" xfId="0" applyNumberFormat="1" applyFont="1" applyBorder="1" applyAlignment="1" applyProtection="1">
      <alignment vertical="center"/>
      <protection hidden="1"/>
    </xf>
    <xf numFmtId="3" fontId="4" fillId="0" borderId="18" xfId="0" applyNumberFormat="1" applyFont="1" applyBorder="1" applyAlignment="1" applyProtection="1">
      <alignment vertical="center"/>
      <protection hidden="1"/>
    </xf>
    <xf numFmtId="4" fontId="4" fillId="0" borderId="19" xfId="0" applyNumberFormat="1" applyFont="1" applyBorder="1" applyAlignment="1" applyProtection="1">
      <alignment vertical="center"/>
      <protection hidden="1"/>
    </xf>
    <xf numFmtId="4" fontId="4" fillId="33" borderId="19" xfId="0" applyNumberFormat="1" applyFont="1" applyFill="1" applyBorder="1" applyAlignment="1" applyProtection="1">
      <alignment vertical="center"/>
      <protection hidden="1"/>
    </xf>
    <xf numFmtId="4" fontId="4" fillId="0" borderId="18" xfId="0" applyNumberFormat="1" applyFont="1" applyBorder="1" applyAlignment="1" applyProtection="1">
      <alignment vertical="center"/>
      <protection hidden="1"/>
    </xf>
    <xf numFmtId="0" fontId="4" fillId="0" borderId="19" xfId="0" applyFont="1" applyBorder="1" applyAlignment="1" applyProtection="1">
      <alignment vertical="center"/>
      <protection hidden="1"/>
    </xf>
    <xf numFmtId="49" fontId="5" fillId="0" borderId="18" xfId="0" applyNumberFormat="1" applyFont="1" applyBorder="1" applyAlignment="1" applyProtection="1">
      <alignment horizontal="center" vertical="center"/>
      <protection hidden="1"/>
    </xf>
    <xf numFmtId="4" fontId="4" fillId="0" borderId="19" xfId="0" applyNumberFormat="1" applyFont="1" applyBorder="1" applyAlignment="1" applyProtection="1">
      <alignment vertical="center"/>
      <protection hidden="1"/>
    </xf>
    <xf numFmtId="0" fontId="5" fillId="0" borderId="18" xfId="0" applyFont="1" applyBorder="1" applyAlignment="1" applyProtection="1">
      <alignment vertical="center"/>
      <protection hidden="1"/>
    </xf>
    <xf numFmtId="4" fontId="4" fillId="33" borderId="18" xfId="0" applyNumberFormat="1" applyFont="1" applyFill="1" applyBorder="1" applyAlignment="1" applyProtection="1">
      <alignment vertical="center"/>
      <protection hidden="1"/>
    </xf>
    <xf numFmtId="0" fontId="4" fillId="0" borderId="19" xfId="0" applyFont="1" applyBorder="1" applyAlignment="1" applyProtection="1">
      <alignment vertical="center"/>
      <protection hidden="1"/>
    </xf>
    <xf numFmtId="0" fontId="0" fillId="0" borderId="18" xfId="0" applyBorder="1" applyAlignment="1" applyProtection="1">
      <alignment/>
      <protection locked="0"/>
    </xf>
    <xf numFmtId="0" fontId="4" fillId="0" borderId="20" xfId="0" applyFont="1" applyBorder="1" applyAlignment="1" applyProtection="1">
      <alignment vertical="center"/>
      <protection/>
    </xf>
    <xf numFmtId="4" fontId="4" fillId="0" borderId="21" xfId="0" applyNumberFormat="1" applyFont="1" applyBorder="1" applyAlignment="1" applyProtection="1">
      <alignment vertical="center"/>
      <protection hidden="1"/>
    </xf>
    <xf numFmtId="4" fontId="4" fillId="0" borderId="22" xfId="0" applyNumberFormat="1" applyFont="1" applyBorder="1" applyAlignment="1" applyProtection="1">
      <alignment vertical="center"/>
      <protection hidden="1"/>
    </xf>
    <xf numFmtId="3" fontId="4" fillId="0" borderId="22" xfId="0" applyNumberFormat="1" applyFont="1" applyBorder="1" applyAlignment="1" applyProtection="1">
      <alignment vertical="center"/>
      <protection hidden="1"/>
    </xf>
    <xf numFmtId="3" fontId="4" fillId="0" borderId="21" xfId="0" applyNumberFormat="1" applyFont="1" applyBorder="1" applyAlignment="1" applyProtection="1">
      <alignment vertical="center"/>
      <protection hidden="1"/>
    </xf>
    <xf numFmtId="4" fontId="31" fillId="0" borderId="18" xfId="0" applyNumberFormat="1" applyFont="1" applyBorder="1" applyAlignment="1" applyProtection="1">
      <alignment vertical="center"/>
      <protection hidden="1"/>
    </xf>
    <xf numFmtId="4" fontId="31" fillId="0" borderId="23" xfId="0" applyNumberFormat="1" applyFont="1" applyBorder="1" applyAlignment="1" applyProtection="1">
      <alignment vertical="center"/>
      <protection hidden="1"/>
    </xf>
    <xf numFmtId="0" fontId="32" fillId="33" borderId="18" xfId="0" applyFont="1" applyFill="1" applyBorder="1" applyAlignment="1" applyProtection="1">
      <alignment vertical="center"/>
      <protection hidden="1"/>
    </xf>
    <xf numFmtId="0" fontId="32" fillId="33" borderId="23" xfId="0" applyFont="1" applyFill="1" applyBorder="1" applyAlignment="1" applyProtection="1">
      <alignment vertical="center"/>
      <protection hidden="1"/>
    </xf>
    <xf numFmtId="4" fontId="33" fillId="33" borderId="19" xfId="0" applyNumberFormat="1" applyFont="1" applyFill="1" applyBorder="1" applyAlignment="1" applyProtection="1">
      <alignment vertical="center"/>
      <protection hidden="1"/>
    </xf>
    <xf numFmtId="4" fontId="4" fillId="0" borderId="10" xfId="0" applyNumberFormat="1" applyFont="1" applyBorder="1" applyAlignment="1" applyProtection="1">
      <alignment vertical="center"/>
      <protection hidden="1"/>
    </xf>
    <xf numFmtId="0" fontId="4" fillId="0" borderId="10" xfId="0" applyFont="1" applyBorder="1" applyAlignment="1" applyProtection="1">
      <alignment vertical="center"/>
      <protection hidden="1"/>
    </xf>
    <xf numFmtId="0" fontId="0" fillId="0" borderId="23" xfId="0" applyBorder="1" applyAlignment="1" applyProtection="1">
      <alignment/>
      <protection locked="0"/>
    </xf>
    <xf numFmtId="0" fontId="4" fillId="0" borderId="20" xfId="0" applyFont="1" applyBorder="1" applyAlignment="1" applyProtection="1">
      <alignment vertical="center"/>
      <protection hidden="1"/>
    </xf>
    <xf numFmtId="0" fontId="0" fillId="0" borderId="23" xfId="0" applyBorder="1" applyAlignment="1" applyProtection="1">
      <alignment/>
      <protection hidden="1"/>
    </xf>
    <xf numFmtId="4" fontId="4" fillId="34" borderId="21" xfId="0" applyNumberFormat="1" applyFont="1" applyFill="1" applyBorder="1" applyAlignment="1" applyProtection="1">
      <alignment horizontal="right" vertical="center"/>
      <protection locked="0"/>
    </xf>
    <xf numFmtId="4" fontId="4" fillId="34" borderId="22" xfId="0" applyNumberFormat="1" applyFont="1" applyFill="1" applyBorder="1" applyAlignment="1" applyProtection="1">
      <alignment horizontal="right" vertical="center"/>
      <protection locked="0"/>
    </xf>
    <xf numFmtId="0" fontId="32" fillId="33" borderId="18" xfId="0" applyFont="1" applyFill="1" applyBorder="1" applyAlignment="1" applyProtection="1">
      <alignment horizontal="right" vertical="center"/>
      <protection hidden="1"/>
    </xf>
    <xf numFmtId="0" fontId="32" fillId="33" borderId="23" xfId="0" applyFont="1" applyFill="1" applyBorder="1" applyAlignment="1" applyProtection="1">
      <alignment horizontal="right" vertical="center"/>
      <protection hidden="1"/>
    </xf>
    <xf numFmtId="4" fontId="4" fillId="34" borderId="18" xfId="0" applyNumberFormat="1" applyFont="1" applyFill="1" applyBorder="1" applyAlignment="1" applyProtection="1">
      <alignment horizontal="right" vertical="center"/>
      <protection locked="0"/>
    </xf>
    <xf numFmtId="4" fontId="4" fillId="34" borderId="19" xfId="0" applyNumberFormat="1" applyFont="1" applyFill="1" applyBorder="1" applyAlignment="1" applyProtection="1">
      <alignment horizontal="right" vertical="center"/>
      <protection locked="0"/>
    </xf>
    <xf numFmtId="0" fontId="7" fillId="34" borderId="0" xfId="0" applyFont="1" applyFill="1" applyBorder="1" applyAlignment="1" applyProtection="1">
      <alignment horizontal="left"/>
      <protection locked="0"/>
    </xf>
    <xf numFmtId="0" fontId="6" fillId="0" borderId="0" xfId="0" applyFont="1" applyBorder="1" applyAlignment="1" applyProtection="1">
      <alignment horizontal="center" vertical="center"/>
      <protection/>
    </xf>
    <xf numFmtId="0" fontId="34" fillId="0" borderId="18" xfId="0" applyFont="1" applyBorder="1" applyAlignment="1" applyProtection="1">
      <alignment horizontal="justify" vertical="center" wrapText="1"/>
      <protection/>
    </xf>
    <xf numFmtId="0" fontId="34" fillId="0" borderId="23" xfId="0" applyFont="1" applyBorder="1" applyAlignment="1" applyProtection="1">
      <alignment horizontal="justify" vertical="center" wrapText="1"/>
      <protection/>
    </xf>
    <xf numFmtId="0" fontId="34" fillId="0" borderId="19" xfId="0" applyFont="1" applyBorder="1" applyAlignment="1" applyProtection="1">
      <alignment horizontal="justify" vertical="center" wrapText="1"/>
      <protection/>
    </xf>
    <xf numFmtId="0" fontId="6" fillId="33" borderId="0"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wrapText="1"/>
      <protection/>
    </xf>
    <xf numFmtId="0" fontId="34" fillId="0" borderId="18" xfId="0" applyFont="1" applyBorder="1" applyAlignment="1" applyProtection="1">
      <alignment horizontal="right" vertical="center"/>
      <protection hidden="1"/>
    </xf>
    <xf numFmtId="0" fontId="34" fillId="0" borderId="23" xfId="0" applyFont="1" applyBorder="1" applyAlignment="1" applyProtection="1">
      <alignment horizontal="right" vertical="center"/>
      <protection hidden="1"/>
    </xf>
    <xf numFmtId="4" fontId="4" fillId="0" borderId="10" xfId="0" applyNumberFormat="1" applyFont="1" applyBorder="1" applyAlignment="1" applyProtection="1">
      <alignment horizontal="right" vertical="center"/>
      <protection hidden="1"/>
    </xf>
    <xf numFmtId="4" fontId="4" fillId="33" borderId="21" xfId="0" applyNumberFormat="1" applyFont="1" applyFill="1" applyBorder="1" applyAlignment="1" applyProtection="1">
      <alignment horizontal="right" vertical="center"/>
      <protection hidden="1"/>
    </xf>
    <xf numFmtId="4" fontId="4" fillId="33" borderId="22" xfId="0" applyNumberFormat="1" applyFont="1" applyFill="1" applyBorder="1" applyAlignment="1" applyProtection="1">
      <alignment horizontal="right" vertical="center"/>
      <protection hidden="1"/>
    </xf>
    <xf numFmtId="4" fontId="4" fillId="33" borderId="18" xfId="0" applyNumberFormat="1" applyFont="1" applyFill="1" applyBorder="1" applyAlignment="1" applyProtection="1">
      <alignment horizontal="right" vertical="center"/>
      <protection hidden="1"/>
    </xf>
    <xf numFmtId="4" fontId="4" fillId="33" borderId="19" xfId="0" applyNumberFormat="1" applyFont="1" applyFill="1" applyBorder="1" applyAlignment="1" applyProtection="1">
      <alignment horizontal="right" vertical="center"/>
      <protection hidden="1"/>
    </xf>
    <xf numFmtId="0" fontId="4" fillId="0" borderId="0" xfId="0" applyFont="1" applyBorder="1" applyAlignment="1" applyProtection="1">
      <alignment horizontal="center" vertical="center"/>
      <protection/>
    </xf>
    <xf numFmtId="4" fontId="4" fillId="33" borderId="10" xfId="0" applyNumberFormat="1" applyFont="1" applyFill="1" applyBorder="1" applyAlignment="1" applyProtection="1">
      <alignment horizontal="right" vertical="center"/>
      <protection hidden="1"/>
    </xf>
    <xf numFmtId="0" fontId="4" fillId="0" borderId="0" xfId="0" applyFont="1" applyBorder="1" applyAlignment="1" applyProtection="1">
      <alignment horizontal="left" vertical="center"/>
      <protection/>
    </xf>
    <xf numFmtId="0" fontId="10" fillId="33" borderId="18" xfId="0" applyFont="1" applyFill="1" applyBorder="1" applyAlignment="1" applyProtection="1">
      <alignment horizontal="center" vertical="top" wrapText="1"/>
      <protection/>
    </xf>
    <xf numFmtId="0" fontId="10" fillId="33" borderId="19" xfId="0" applyFont="1" applyFill="1" applyBorder="1" applyAlignment="1" applyProtection="1">
      <alignment horizontal="center" vertical="top" wrapText="1"/>
      <protection/>
    </xf>
    <xf numFmtId="0" fontId="3" fillId="0" borderId="20"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11" fillId="33" borderId="18" xfId="0" applyFont="1" applyFill="1" applyBorder="1" applyAlignment="1" applyProtection="1">
      <alignment horizontal="center" vertical="center" wrapText="1"/>
      <protection/>
    </xf>
    <xf numFmtId="0" fontId="11" fillId="33" borderId="23" xfId="0" applyFont="1" applyFill="1" applyBorder="1" applyAlignment="1" applyProtection="1">
      <alignment horizontal="center" vertical="center" wrapText="1"/>
      <protection/>
    </xf>
    <xf numFmtId="0" fontId="11" fillId="33" borderId="19"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2" fillId="0" borderId="16" xfId="0" applyFont="1" applyBorder="1" applyAlignment="1" applyProtection="1">
      <alignment horizontal="center" vertical="center" wrapText="1"/>
      <protection/>
    </xf>
    <xf numFmtId="0" fontId="2" fillId="0" borderId="0" xfId="0" applyFont="1" applyAlignment="1" applyProtection="1">
      <alignment horizontal="center" vertical="center"/>
      <protection/>
    </xf>
    <xf numFmtId="0" fontId="0" fillId="0" borderId="25" xfId="0" applyBorder="1" applyAlignment="1" applyProtection="1">
      <alignment horizontal="center" vertical="center"/>
      <protection/>
    </xf>
    <xf numFmtId="0" fontId="2" fillId="0" borderId="18"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10" fillId="34" borderId="10" xfId="0" applyFont="1" applyFill="1" applyBorder="1" applyAlignment="1" applyProtection="1">
      <alignment horizontal="center" vertical="center"/>
      <protection locked="0"/>
    </xf>
    <xf numFmtId="0" fontId="3" fillId="34" borderId="18" xfId="0" applyFont="1" applyFill="1" applyBorder="1" applyAlignment="1" applyProtection="1">
      <alignment horizontal="center" vertical="center"/>
      <protection locked="0"/>
    </xf>
    <xf numFmtId="0" fontId="3" fillId="34" borderId="23" xfId="0" applyFont="1" applyFill="1" applyBorder="1" applyAlignment="1" applyProtection="1">
      <alignment horizontal="center" vertical="center"/>
      <protection locked="0"/>
    </xf>
    <xf numFmtId="0" fontId="3" fillId="34" borderId="19" xfId="0" applyFont="1" applyFill="1" applyBorder="1" applyAlignment="1" applyProtection="1">
      <alignment horizontal="center" vertical="center"/>
      <protection locked="0"/>
    </xf>
    <xf numFmtId="0" fontId="3" fillId="34" borderId="21" xfId="0" applyFont="1" applyFill="1" applyBorder="1" applyAlignment="1" applyProtection="1">
      <alignment horizontal="center" vertical="center" wrapText="1"/>
      <protection locked="0"/>
    </xf>
    <xf numFmtId="0" fontId="3" fillId="34" borderId="26" xfId="0" applyFont="1" applyFill="1" applyBorder="1" applyAlignment="1" applyProtection="1">
      <alignment horizontal="center" vertical="center" wrapText="1"/>
      <protection locked="0"/>
    </xf>
    <xf numFmtId="0" fontId="3" fillId="34" borderId="22" xfId="0" applyFont="1" applyFill="1" applyBorder="1" applyAlignment="1" applyProtection="1">
      <alignment horizontal="center" vertical="center" wrapText="1"/>
      <protection locked="0"/>
    </xf>
    <xf numFmtId="0" fontId="3" fillId="34" borderId="27"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vertical="center" wrapText="1"/>
      <protection locked="0"/>
    </xf>
    <xf numFmtId="0" fontId="3" fillId="34" borderId="28" xfId="0" applyFont="1" applyFill="1" applyBorder="1" applyAlignment="1" applyProtection="1">
      <alignment horizontal="center" vertical="center" wrapText="1"/>
      <protection locked="0"/>
    </xf>
    <xf numFmtId="4" fontId="10" fillId="33" borderId="18" xfId="0" applyNumberFormat="1" applyFont="1" applyFill="1" applyBorder="1" applyAlignment="1" applyProtection="1">
      <alignment horizontal="center" vertical="center"/>
      <protection hidden="1"/>
    </xf>
    <xf numFmtId="0" fontId="10" fillId="33" borderId="19" xfId="0" applyFont="1" applyFill="1" applyBorder="1" applyAlignment="1" applyProtection="1">
      <alignment horizontal="center" vertical="center"/>
      <protection hidden="1"/>
    </xf>
    <xf numFmtId="14" fontId="3" fillId="34" borderId="10" xfId="0" applyNumberFormat="1"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locked="0"/>
    </xf>
    <xf numFmtId="0" fontId="10" fillId="34" borderId="18" xfId="0" applyFont="1" applyFill="1" applyBorder="1" applyAlignment="1" applyProtection="1">
      <alignment horizontal="center" vertical="center"/>
      <protection locked="0"/>
    </xf>
    <xf numFmtId="0" fontId="10" fillId="34" borderId="19"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4" fontId="4" fillId="0" borderId="18" xfId="0" applyNumberFormat="1" applyFont="1" applyBorder="1" applyAlignment="1" applyProtection="1">
      <alignment horizontal="right" vertical="center"/>
      <protection hidden="1"/>
    </xf>
    <xf numFmtId="4" fontId="4" fillId="0" borderId="19" xfId="0" applyNumberFormat="1" applyFont="1" applyBorder="1" applyAlignment="1" applyProtection="1">
      <alignment horizontal="right" vertic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4"/>
  <sheetViews>
    <sheetView tabSelected="1" view="pageLayout" workbookViewId="0" topLeftCell="B52">
      <selection activeCell="C61" sqref="C61"/>
    </sheetView>
  </sheetViews>
  <sheetFormatPr defaultColWidth="9.140625" defaultRowHeight="15"/>
  <cols>
    <col min="1" max="1" width="2.28125" style="1" customWidth="1"/>
    <col min="2" max="2" width="2.00390625" style="1" customWidth="1"/>
    <col min="3" max="3" width="27.421875" style="1" customWidth="1"/>
    <col min="4" max="4" width="16.7109375" style="1" customWidth="1"/>
    <col min="5" max="5" width="12.421875" style="1" customWidth="1"/>
    <col min="6" max="6" width="25.7109375" style="1" customWidth="1"/>
    <col min="7" max="7" width="3.28125" style="1" customWidth="1"/>
    <col min="8" max="8" width="4.28125" style="1" customWidth="1"/>
    <col min="9" max="9" width="27.28125" style="1" customWidth="1"/>
    <col min="10" max="10" width="1.421875" style="1" customWidth="1"/>
    <col min="11" max="11" width="1.8515625" style="1" customWidth="1"/>
    <col min="12" max="16384" width="9.140625" style="1" customWidth="1"/>
  </cols>
  <sheetData>
    <row r="1" ht="15"/>
    <row r="2" spans="2:10" ht="13.5" customHeight="1">
      <c r="B2" s="96" t="s">
        <v>0</v>
      </c>
      <c r="C2" s="96"/>
      <c r="D2" s="96"/>
      <c r="E2" s="96"/>
      <c r="F2" s="96"/>
      <c r="G2" s="96"/>
      <c r="H2" s="96"/>
      <c r="I2" s="96"/>
      <c r="J2" s="96"/>
    </row>
    <row r="3" spans="2:10" ht="33.75" customHeight="1" thickBot="1">
      <c r="B3" s="95" t="s">
        <v>69</v>
      </c>
      <c r="C3" s="95"/>
      <c r="D3" s="95"/>
      <c r="E3" s="95"/>
      <c r="F3" s="95"/>
      <c r="G3" s="95"/>
      <c r="H3" s="95"/>
      <c r="I3" s="95"/>
      <c r="J3" s="95"/>
    </row>
    <row r="4" spans="2:10" ht="7.5" customHeight="1">
      <c r="B4" s="16"/>
      <c r="C4" s="97"/>
      <c r="D4" s="97"/>
      <c r="E4" s="97"/>
      <c r="F4" s="97"/>
      <c r="G4" s="97"/>
      <c r="H4" s="97"/>
      <c r="I4" s="97"/>
      <c r="J4" s="17"/>
    </row>
    <row r="5" spans="2:10" ht="37.5" customHeight="1">
      <c r="B5" s="18"/>
      <c r="C5" s="2" t="s">
        <v>1</v>
      </c>
      <c r="D5" s="101"/>
      <c r="E5" s="101"/>
      <c r="F5" s="3" t="s">
        <v>2</v>
      </c>
      <c r="G5" s="98" t="s">
        <v>68</v>
      </c>
      <c r="H5" s="99"/>
      <c r="I5" s="100"/>
      <c r="J5" s="19"/>
    </row>
    <row r="6" spans="2:10" ht="15.75" customHeight="1">
      <c r="B6" s="18"/>
      <c r="C6" s="2" t="s">
        <v>3</v>
      </c>
      <c r="D6" s="101"/>
      <c r="E6" s="101"/>
      <c r="F6" s="3" t="s">
        <v>4</v>
      </c>
      <c r="G6" s="102"/>
      <c r="H6" s="103"/>
      <c r="I6" s="104"/>
      <c r="J6" s="19"/>
    </row>
    <row r="7" spans="2:10" ht="15.75" customHeight="1">
      <c r="B7" s="18"/>
      <c r="C7" s="2" t="s">
        <v>5</v>
      </c>
      <c r="D7" s="101"/>
      <c r="E7" s="101"/>
      <c r="F7" s="3" t="s">
        <v>55</v>
      </c>
      <c r="G7" s="113"/>
      <c r="H7" s="114"/>
      <c r="I7" s="114"/>
      <c r="J7" s="19"/>
    </row>
    <row r="8" spans="2:10" ht="15.75" customHeight="1">
      <c r="B8" s="18"/>
      <c r="C8" s="2" t="s">
        <v>6</v>
      </c>
      <c r="D8" s="101"/>
      <c r="E8" s="101"/>
      <c r="F8" s="27" t="s">
        <v>7</v>
      </c>
      <c r="G8" s="114"/>
      <c r="H8" s="114"/>
      <c r="I8" s="114"/>
      <c r="J8" s="19"/>
    </row>
    <row r="9" spans="2:10" ht="15.75" customHeight="1">
      <c r="B9" s="18"/>
      <c r="C9" s="2" t="s">
        <v>8</v>
      </c>
      <c r="D9" s="115">
        <v>30</v>
      </c>
      <c r="E9" s="116"/>
      <c r="F9" s="2" t="s">
        <v>9</v>
      </c>
      <c r="G9" s="114">
        <v>7</v>
      </c>
      <c r="H9" s="114"/>
      <c r="I9" s="114"/>
      <c r="J9" s="19"/>
    </row>
    <row r="10" spans="2:10" ht="24" customHeight="1">
      <c r="B10" s="18"/>
      <c r="C10" s="2" t="s">
        <v>10</v>
      </c>
      <c r="D10" s="117" t="s">
        <v>67</v>
      </c>
      <c r="E10" s="118"/>
      <c r="F10" s="93" t="s">
        <v>11</v>
      </c>
      <c r="G10" s="105" t="s">
        <v>67</v>
      </c>
      <c r="H10" s="106"/>
      <c r="I10" s="107"/>
      <c r="J10" s="19"/>
    </row>
    <row r="11" spans="2:10" ht="18" customHeight="1">
      <c r="B11" s="18"/>
      <c r="C11" s="2" t="s">
        <v>12</v>
      </c>
      <c r="D11" s="111">
        <f>(I58)</f>
        <v>0</v>
      </c>
      <c r="E11" s="112"/>
      <c r="F11" s="94"/>
      <c r="G11" s="108"/>
      <c r="H11" s="109"/>
      <c r="I11" s="110"/>
      <c r="J11" s="19"/>
    </row>
    <row r="12" spans="2:10" ht="40.5" customHeight="1">
      <c r="B12" s="18"/>
      <c r="C12" s="2" t="s">
        <v>13</v>
      </c>
      <c r="D12" s="81" t="s">
        <v>66</v>
      </c>
      <c r="E12" s="82"/>
      <c r="F12" s="83" t="s">
        <v>54</v>
      </c>
      <c r="G12" s="85" t="s">
        <v>65</v>
      </c>
      <c r="H12" s="86"/>
      <c r="I12" s="87"/>
      <c r="J12" s="19"/>
    </row>
    <row r="13" spans="2:10" ht="42" customHeight="1">
      <c r="B13" s="18"/>
      <c r="C13" s="2" t="s">
        <v>14</v>
      </c>
      <c r="D13" s="81" t="s">
        <v>66</v>
      </c>
      <c r="E13" s="82"/>
      <c r="F13" s="84"/>
      <c r="G13" s="88" t="s">
        <v>64</v>
      </c>
      <c r="H13" s="89"/>
      <c r="I13" s="90"/>
      <c r="J13" s="19"/>
    </row>
    <row r="14" spans="2:10" ht="9" customHeight="1">
      <c r="B14" s="18"/>
      <c r="C14" s="91"/>
      <c r="D14" s="91"/>
      <c r="E14" s="91"/>
      <c r="F14" s="91"/>
      <c r="G14" s="91"/>
      <c r="H14" s="91"/>
      <c r="I14" s="91"/>
      <c r="J14" s="19"/>
    </row>
    <row r="15" spans="2:10" ht="15">
      <c r="B15" s="18"/>
      <c r="C15" s="92" t="s">
        <v>15</v>
      </c>
      <c r="D15" s="92"/>
      <c r="E15" s="92"/>
      <c r="F15" s="92"/>
      <c r="G15" s="92"/>
      <c r="H15" s="92"/>
      <c r="I15" s="92"/>
      <c r="J15" s="19"/>
    </row>
    <row r="16" spans="2:10" ht="25.5">
      <c r="B16" s="18"/>
      <c r="C16" s="15" t="s">
        <v>16</v>
      </c>
      <c r="D16" s="70" t="s">
        <v>17</v>
      </c>
      <c r="E16" s="70"/>
      <c r="F16" s="70" t="s">
        <v>18</v>
      </c>
      <c r="G16" s="70"/>
      <c r="H16" s="70" t="s">
        <v>19</v>
      </c>
      <c r="I16" s="70"/>
      <c r="J16" s="19"/>
    </row>
    <row r="17" spans="2:10" ht="15">
      <c r="B17" s="18"/>
      <c r="C17" s="4" t="s">
        <v>20</v>
      </c>
      <c r="D17" s="60">
        <v>0</v>
      </c>
      <c r="E17" s="61"/>
      <c r="F17" s="28">
        <f>ROUND(D17/D9*G9,2)</f>
        <v>0</v>
      </c>
      <c r="G17" s="29"/>
      <c r="H17" s="30"/>
      <c r="I17" s="31">
        <f>D17-F17</f>
        <v>0</v>
      </c>
      <c r="J17" s="19"/>
    </row>
    <row r="18" spans="2:10" ht="15">
      <c r="B18" s="18"/>
      <c r="C18" s="5" t="s">
        <v>21</v>
      </c>
      <c r="D18" s="60">
        <v>0</v>
      </c>
      <c r="E18" s="61"/>
      <c r="F18" s="28">
        <f>ROUND(D18/D9*G9,2)</f>
        <v>0</v>
      </c>
      <c r="G18" s="29"/>
      <c r="H18" s="30"/>
      <c r="I18" s="31">
        <f>D18-F18</f>
        <v>0</v>
      </c>
      <c r="J18" s="19"/>
    </row>
    <row r="19" spans="2:10" ht="15">
      <c r="B19" s="18"/>
      <c r="C19" s="5" t="s">
        <v>22</v>
      </c>
      <c r="D19" s="60">
        <v>0</v>
      </c>
      <c r="E19" s="61"/>
      <c r="F19" s="28">
        <f>ROUND(D19/D9*G9,2)</f>
        <v>0</v>
      </c>
      <c r="G19" s="29"/>
      <c r="H19" s="30"/>
      <c r="I19" s="31">
        <f aca="true" t="shared" si="0" ref="I19:I34">D19-F19</f>
        <v>0</v>
      </c>
      <c r="J19" s="19"/>
    </row>
    <row r="20" spans="2:10" ht="15">
      <c r="B20" s="18"/>
      <c r="C20" s="5" t="s">
        <v>23</v>
      </c>
      <c r="D20" s="60">
        <v>0</v>
      </c>
      <c r="E20" s="61"/>
      <c r="F20" s="28">
        <f>ROUND(D20/D9*G9,2)</f>
        <v>0</v>
      </c>
      <c r="G20" s="29"/>
      <c r="H20" s="30"/>
      <c r="I20" s="31">
        <f t="shared" si="0"/>
        <v>0</v>
      </c>
      <c r="J20" s="19"/>
    </row>
    <row r="21" spans="2:10" ht="15">
      <c r="B21" s="18"/>
      <c r="C21" s="5" t="s">
        <v>24</v>
      </c>
      <c r="D21" s="60">
        <v>0</v>
      </c>
      <c r="E21" s="61"/>
      <c r="F21" s="28">
        <f>ROUND(D21/D9*G9,2)</f>
        <v>0</v>
      </c>
      <c r="G21" s="29"/>
      <c r="H21" s="30"/>
      <c r="I21" s="31">
        <f t="shared" si="0"/>
        <v>0</v>
      </c>
      <c r="J21" s="19"/>
    </row>
    <row r="22" spans="2:10" ht="15">
      <c r="B22" s="18"/>
      <c r="C22" s="5" t="s">
        <v>25</v>
      </c>
      <c r="D22" s="60">
        <v>0</v>
      </c>
      <c r="E22" s="61"/>
      <c r="F22" s="28">
        <f>(D22)</f>
        <v>0</v>
      </c>
      <c r="G22" s="29"/>
      <c r="H22" s="30"/>
      <c r="I22" s="31">
        <f t="shared" si="0"/>
        <v>0</v>
      </c>
      <c r="J22" s="19"/>
    </row>
    <row r="23" spans="2:10" ht="15">
      <c r="B23" s="18"/>
      <c r="C23" s="5" t="s">
        <v>26</v>
      </c>
      <c r="D23" s="60">
        <v>0</v>
      </c>
      <c r="E23" s="61"/>
      <c r="F23" s="28">
        <f>(D23)</f>
        <v>0</v>
      </c>
      <c r="G23" s="29"/>
      <c r="H23" s="30"/>
      <c r="I23" s="31">
        <f t="shared" si="0"/>
        <v>0</v>
      </c>
      <c r="J23" s="19"/>
    </row>
    <row r="24" spans="2:10" ht="15">
      <c r="B24" s="18"/>
      <c r="C24" s="5" t="s">
        <v>27</v>
      </c>
      <c r="D24" s="60">
        <v>0</v>
      </c>
      <c r="E24" s="61"/>
      <c r="F24" s="28">
        <f>ROUND(D24/D9*G9,2)</f>
        <v>0</v>
      </c>
      <c r="G24" s="29"/>
      <c r="H24" s="30"/>
      <c r="I24" s="31">
        <f t="shared" si="0"/>
        <v>0</v>
      </c>
      <c r="J24" s="19"/>
    </row>
    <row r="25" spans="2:10" ht="15">
      <c r="B25" s="18"/>
      <c r="C25" s="5" t="s">
        <v>28</v>
      </c>
      <c r="D25" s="60">
        <v>0</v>
      </c>
      <c r="E25" s="61"/>
      <c r="F25" s="28">
        <f>ROUND(D25/D9*G9,2)</f>
        <v>0</v>
      </c>
      <c r="G25" s="29"/>
      <c r="H25" s="30"/>
      <c r="I25" s="31">
        <f t="shared" si="0"/>
        <v>0</v>
      </c>
      <c r="J25" s="19"/>
    </row>
    <row r="26" spans="2:10" ht="15">
      <c r="B26" s="18"/>
      <c r="C26" s="5" t="s">
        <v>29</v>
      </c>
      <c r="D26" s="60">
        <v>0</v>
      </c>
      <c r="E26" s="61"/>
      <c r="F26" s="28">
        <f>ROUND(D26/D9*G9,2)</f>
        <v>0</v>
      </c>
      <c r="G26" s="29"/>
      <c r="H26" s="30"/>
      <c r="I26" s="31">
        <f t="shared" si="0"/>
        <v>0</v>
      </c>
      <c r="J26" s="19"/>
    </row>
    <row r="27" spans="2:10" ht="15">
      <c r="B27" s="18"/>
      <c r="C27" s="5" t="s">
        <v>30</v>
      </c>
      <c r="D27" s="60">
        <v>0</v>
      </c>
      <c r="E27" s="61"/>
      <c r="F27" s="28">
        <f>ROUND(D27/D9*G9,2)</f>
        <v>0</v>
      </c>
      <c r="G27" s="29"/>
      <c r="H27" s="30"/>
      <c r="I27" s="31">
        <f t="shared" si="0"/>
        <v>0</v>
      </c>
      <c r="J27" s="19"/>
    </row>
    <row r="28" spans="2:10" ht="15">
      <c r="B28" s="18"/>
      <c r="C28" s="5" t="s">
        <v>31</v>
      </c>
      <c r="D28" s="60">
        <v>0</v>
      </c>
      <c r="E28" s="61"/>
      <c r="F28" s="28">
        <f>ROUND(D28/D9*G9,2)</f>
        <v>0</v>
      </c>
      <c r="G28" s="29"/>
      <c r="H28" s="30"/>
      <c r="I28" s="31">
        <f t="shared" si="0"/>
        <v>0</v>
      </c>
      <c r="J28" s="19"/>
    </row>
    <row r="29" spans="2:11" ht="15">
      <c r="B29" s="18"/>
      <c r="C29" s="5" t="s">
        <v>32</v>
      </c>
      <c r="D29" s="60">
        <v>0</v>
      </c>
      <c r="E29" s="61"/>
      <c r="F29" s="28">
        <f>ROUND(D29/D9*G9,2)</f>
        <v>0</v>
      </c>
      <c r="G29" s="29"/>
      <c r="H29" s="30"/>
      <c r="I29" s="31">
        <f t="shared" si="0"/>
        <v>0</v>
      </c>
      <c r="J29" s="19"/>
      <c r="K29" s="6"/>
    </row>
    <row r="30" spans="2:10" ht="15">
      <c r="B30" s="18"/>
      <c r="C30" s="5" t="s">
        <v>53</v>
      </c>
      <c r="D30" s="60">
        <v>0</v>
      </c>
      <c r="E30" s="61"/>
      <c r="F30" s="28">
        <f>(D30)</f>
        <v>0</v>
      </c>
      <c r="G30" s="29"/>
      <c r="H30" s="30"/>
      <c r="I30" s="32">
        <f t="shared" si="0"/>
        <v>0</v>
      </c>
      <c r="J30" s="19"/>
    </row>
    <row r="31" spans="2:10" ht="15">
      <c r="B31" s="18"/>
      <c r="C31" s="41" t="s">
        <v>33</v>
      </c>
      <c r="D31" s="60">
        <v>0</v>
      </c>
      <c r="E31" s="61"/>
      <c r="F31" s="42">
        <f>ROUND(D31/D9*G9,2)</f>
        <v>0</v>
      </c>
      <c r="G31" s="44"/>
      <c r="H31" s="45"/>
      <c r="I31" s="43">
        <f t="shared" si="0"/>
        <v>0</v>
      </c>
      <c r="J31" s="19"/>
    </row>
    <row r="32" spans="2:10" ht="15">
      <c r="B32" s="18"/>
      <c r="C32" s="5" t="s">
        <v>61</v>
      </c>
      <c r="D32" s="60">
        <v>0</v>
      </c>
      <c r="E32" s="61"/>
      <c r="F32" s="42">
        <f>ROUND(D32/D9*G9,2)</f>
        <v>0</v>
      </c>
      <c r="G32" s="44"/>
      <c r="H32" s="45"/>
      <c r="I32" s="43">
        <f t="shared" si="0"/>
        <v>0</v>
      </c>
      <c r="J32" s="19"/>
    </row>
    <row r="33" spans="2:10" ht="15">
      <c r="B33" s="18"/>
      <c r="C33" s="5" t="s">
        <v>62</v>
      </c>
      <c r="D33" s="60">
        <v>0</v>
      </c>
      <c r="E33" s="61"/>
      <c r="F33" s="42">
        <f>ROUND(D33/D9*G9,2)</f>
        <v>0</v>
      </c>
      <c r="G33" s="44"/>
      <c r="H33" s="45"/>
      <c r="I33" s="43">
        <f t="shared" si="0"/>
        <v>0</v>
      </c>
      <c r="J33" s="19"/>
    </row>
    <row r="34" spans="2:10" ht="15">
      <c r="B34" s="18"/>
      <c r="C34" s="5" t="s">
        <v>70</v>
      </c>
      <c r="D34" s="60">
        <v>0</v>
      </c>
      <c r="E34" s="61"/>
      <c r="F34" s="42">
        <f>ROUND(D34/D9*G9,2)</f>
        <v>0</v>
      </c>
      <c r="G34" s="44"/>
      <c r="H34" s="45"/>
      <c r="I34" s="43">
        <f t="shared" si="0"/>
        <v>0</v>
      </c>
      <c r="J34" s="19"/>
    </row>
    <row r="35" spans="2:10" ht="15" customHeight="1">
      <c r="B35" s="18"/>
      <c r="C35" s="7" t="s">
        <v>34</v>
      </c>
      <c r="D35" s="119">
        <f>SUM(D17:E34)</f>
        <v>0</v>
      </c>
      <c r="E35" s="120"/>
      <c r="F35" s="51">
        <f>SUM(F17:F34)</f>
        <v>0</v>
      </c>
      <c r="G35" s="52"/>
      <c r="H35" s="35"/>
      <c r="I35" s="36">
        <f>SUM(I17:I34)</f>
        <v>0</v>
      </c>
      <c r="J35" s="19"/>
    </row>
    <row r="36" spans="2:10" ht="9.75" customHeight="1">
      <c r="B36" s="18"/>
      <c r="C36" s="78"/>
      <c r="D36" s="78"/>
      <c r="E36" s="78"/>
      <c r="F36" s="78"/>
      <c r="G36" s="78"/>
      <c r="H36" s="78"/>
      <c r="I36" s="78"/>
      <c r="J36" s="19"/>
    </row>
    <row r="37" spans="2:10" ht="15">
      <c r="B37" s="18"/>
      <c r="C37" s="80" t="s">
        <v>35</v>
      </c>
      <c r="D37" s="80"/>
      <c r="E37" s="80"/>
      <c r="F37" s="80"/>
      <c r="G37" s="80"/>
      <c r="H37" s="80"/>
      <c r="I37" s="80"/>
      <c r="J37" s="19"/>
    </row>
    <row r="38" spans="2:10" ht="27" customHeight="1">
      <c r="B38" s="18"/>
      <c r="C38" s="15" t="s">
        <v>16</v>
      </c>
      <c r="D38" s="70" t="s">
        <v>36</v>
      </c>
      <c r="E38" s="70"/>
      <c r="F38" s="70" t="s">
        <v>37</v>
      </c>
      <c r="G38" s="70"/>
      <c r="H38" s="70" t="s">
        <v>19</v>
      </c>
      <c r="I38" s="70"/>
      <c r="J38" s="19"/>
    </row>
    <row r="39" spans="2:10" ht="15">
      <c r="B39" s="18"/>
      <c r="C39" s="5" t="s">
        <v>49</v>
      </c>
      <c r="D39" s="60">
        <v>0</v>
      </c>
      <c r="E39" s="61"/>
      <c r="F39" s="28">
        <f>ROUND(D39/30*G9,2)</f>
        <v>0</v>
      </c>
      <c r="G39" s="31"/>
      <c r="H39" s="28"/>
      <c r="I39" s="31">
        <f>D39-F39</f>
        <v>0</v>
      </c>
      <c r="J39" s="19"/>
    </row>
    <row r="40" spans="2:10" ht="15">
      <c r="B40" s="18"/>
      <c r="C40" s="41" t="s">
        <v>50</v>
      </c>
      <c r="D40" s="60">
        <v>0</v>
      </c>
      <c r="E40" s="61"/>
      <c r="F40" s="28">
        <f>ROUND(D40/30*G9,2)</f>
        <v>0</v>
      </c>
      <c r="G40" s="31"/>
      <c r="H40" s="28"/>
      <c r="I40" s="31">
        <f>D40-F40</f>
        <v>0</v>
      </c>
      <c r="J40" s="19"/>
    </row>
    <row r="41" spans="2:10" ht="18.75" customHeight="1">
      <c r="B41" s="18"/>
      <c r="C41" s="7" t="s">
        <v>34</v>
      </c>
      <c r="D41" s="73">
        <f>SUM(D39:D40)</f>
        <v>0</v>
      </c>
      <c r="E41" s="73"/>
      <c r="F41" s="33">
        <f>SUM(F39:F40)</f>
        <v>0</v>
      </c>
      <c r="G41" s="34"/>
      <c r="H41" s="37"/>
      <c r="I41" s="36">
        <f>SUM(I39:I40)</f>
        <v>0</v>
      </c>
      <c r="J41" s="19"/>
    </row>
    <row r="42" spans="2:10" ht="24" customHeight="1">
      <c r="B42" s="18"/>
      <c r="C42" s="8" t="s">
        <v>38</v>
      </c>
      <c r="D42" s="79">
        <f>(D35+D41)</f>
        <v>0</v>
      </c>
      <c r="E42" s="79"/>
      <c r="F42" s="10"/>
      <c r="G42" s="9"/>
      <c r="H42" s="11"/>
      <c r="I42" s="10"/>
      <c r="J42" s="19"/>
    </row>
    <row r="43" spans="2:10" ht="9" customHeight="1">
      <c r="B43" s="18"/>
      <c r="C43" s="78"/>
      <c r="D43" s="78"/>
      <c r="E43" s="78"/>
      <c r="F43" s="78"/>
      <c r="G43" s="78"/>
      <c r="H43" s="78"/>
      <c r="I43" s="78"/>
      <c r="J43" s="19"/>
    </row>
    <row r="44" spans="2:10" ht="15">
      <c r="B44" s="18"/>
      <c r="C44" s="80" t="s">
        <v>39</v>
      </c>
      <c r="D44" s="80"/>
      <c r="E44" s="80"/>
      <c r="F44" s="80"/>
      <c r="G44" s="80"/>
      <c r="H44" s="80"/>
      <c r="I44" s="80"/>
      <c r="J44" s="19"/>
    </row>
    <row r="45" spans="2:10" ht="25.5">
      <c r="B45" s="18"/>
      <c r="C45" s="15" t="s">
        <v>16</v>
      </c>
      <c r="D45" s="70" t="s">
        <v>40</v>
      </c>
      <c r="E45" s="70"/>
      <c r="F45" s="70" t="s">
        <v>41</v>
      </c>
      <c r="G45" s="70"/>
      <c r="H45" s="70" t="s">
        <v>19</v>
      </c>
      <c r="I45" s="70"/>
      <c r="J45" s="19"/>
    </row>
    <row r="46" spans="2:10" ht="15">
      <c r="B46" s="18"/>
      <c r="C46" s="5" t="s">
        <v>42</v>
      </c>
      <c r="D46" s="60">
        <v>0</v>
      </c>
      <c r="E46" s="61"/>
      <c r="F46" s="28">
        <f>ROUND(D46/D9*G9,2)</f>
        <v>0</v>
      </c>
      <c r="G46" s="39"/>
      <c r="H46" s="40"/>
      <c r="I46" s="31">
        <f>(D46-F46)</f>
        <v>0</v>
      </c>
      <c r="J46" s="19"/>
    </row>
    <row r="47" spans="2:10" ht="15">
      <c r="B47" s="18"/>
      <c r="C47" s="5" t="s">
        <v>43</v>
      </c>
      <c r="D47" s="60">
        <v>0</v>
      </c>
      <c r="E47" s="61"/>
      <c r="F47" s="28">
        <f>ROUND((D47-(D30*0.00759))/D9*G9+(D30*0.00759),2)</f>
        <v>0</v>
      </c>
      <c r="G47" s="39"/>
      <c r="H47" s="40"/>
      <c r="I47" s="32">
        <f>(D47-F47)</f>
        <v>0</v>
      </c>
      <c r="J47" s="20"/>
    </row>
    <row r="48" spans="2:10" ht="15">
      <c r="B48" s="18"/>
      <c r="C48" s="5" t="s">
        <v>51</v>
      </c>
      <c r="D48" s="60">
        <v>0</v>
      </c>
      <c r="E48" s="61"/>
      <c r="F48" s="28">
        <f>ROUND(D48/30*G9,2)</f>
        <v>0</v>
      </c>
      <c r="G48" s="31"/>
      <c r="H48" s="40"/>
      <c r="I48" s="32">
        <f>D48-F48</f>
        <v>0</v>
      </c>
      <c r="J48" s="20"/>
    </row>
    <row r="49" spans="2:10" ht="15">
      <c r="B49" s="18"/>
      <c r="C49" s="5" t="s">
        <v>52</v>
      </c>
      <c r="D49" s="60">
        <v>0</v>
      </c>
      <c r="E49" s="61"/>
      <c r="F49" s="38">
        <f>ROUND(D49/30*G9,2)</f>
        <v>0</v>
      </c>
      <c r="G49" s="32"/>
      <c r="I49" s="32">
        <f>D49-F49</f>
        <v>0</v>
      </c>
      <c r="J49" s="20"/>
    </row>
    <row r="50" spans="2:10" ht="15">
      <c r="B50" s="18"/>
      <c r="C50" s="5" t="s">
        <v>49</v>
      </c>
      <c r="D50" s="76">
        <f>(D39)</f>
        <v>0</v>
      </c>
      <c r="E50" s="77"/>
      <c r="F50" s="28">
        <f>ROUND(D50/30*G9,2)</f>
        <v>0</v>
      </c>
      <c r="G50" s="31"/>
      <c r="H50" s="40"/>
      <c r="I50" s="32">
        <f>D50-F50</f>
        <v>0</v>
      </c>
      <c r="J50" s="20"/>
    </row>
    <row r="51" spans="2:10" ht="15">
      <c r="B51" s="18"/>
      <c r="C51" s="41" t="s">
        <v>50</v>
      </c>
      <c r="D51" s="74">
        <f>(D40)</f>
        <v>0</v>
      </c>
      <c r="E51" s="75"/>
      <c r="F51" s="38">
        <f>ROUND(D51/30*G9,2)</f>
        <v>0</v>
      </c>
      <c r="G51" s="32"/>
      <c r="H51" s="53"/>
      <c r="I51" s="32">
        <f>D51-F51</f>
        <v>0</v>
      </c>
      <c r="J51" s="20"/>
    </row>
    <row r="52" spans="2:10" ht="15">
      <c r="B52" s="18"/>
      <c r="C52" s="54" t="s">
        <v>63</v>
      </c>
      <c r="D52" s="56">
        <v>0</v>
      </c>
      <c r="E52" s="57"/>
      <c r="F52" s="38">
        <f>(D52)</f>
        <v>0</v>
      </c>
      <c r="G52" s="32"/>
      <c r="H52" s="55"/>
      <c r="I52" s="32">
        <f>D52-F52</f>
        <v>0</v>
      </c>
      <c r="J52" s="20"/>
    </row>
    <row r="53" spans="2:10" ht="15">
      <c r="B53" s="18"/>
      <c r="C53" s="7" t="s">
        <v>34</v>
      </c>
      <c r="D53" s="73">
        <f>SUM(D46:D52)</f>
        <v>0</v>
      </c>
      <c r="E53" s="73"/>
      <c r="F53" s="33">
        <f>SUM(F46:F52)</f>
        <v>0</v>
      </c>
      <c r="G53" s="34"/>
      <c r="H53" s="35"/>
      <c r="I53" s="36">
        <f>SUM(H46:I52)</f>
        <v>0</v>
      </c>
      <c r="J53" s="19"/>
    </row>
    <row r="54" spans="2:10" ht="8.25" customHeight="1">
      <c r="B54" s="18"/>
      <c r="C54" s="9"/>
      <c r="D54" s="9"/>
      <c r="E54" s="9"/>
      <c r="F54" s="9"/>
      <c r="G54" s="9"/>
      <c r="H54" s="9"/>
      <c r="I54" s="9"/>
      <c r="J54" s="19"/>
    </row>
    <row r="55" spans="2:10" ht="15.75">
      <c r="B55" s="18"/>
      <c r="C55" s="71" t="s">
        <v>58</v>
      </c>
      <c r="D55" s="72"/>
      <c r="E55" s="72"/>
      <c r="F55" s="46">
        <f>(I35+I41)</f>
        <v>0</v>
      </c>
      <c r="G55" s="47"/>
      <c r="H55" s="46"/>
      <c r="I55" s="50">
        <f>SUM(I56:I58)</f>
        <v>0</v>
      </c>
      <c r="J55" s="19"/>
    </row>
    <row r="56" spans="2:10" ht="15.75" customHeight="1">
      <c r="B56" s="18"/>
      <c r="C56" s="58" t="s">
        <v>56</v>
      </c>
      <c r="D56" s="59"/>
      <c r="E56" s="59"/>
      <c r="F56" s="48"/>
      <c r="G56" s="49"/>
      <c r="H56" s="48"/>
      <c r="I56" s="50">
        <f>SUM(I48+I49+I50+I51)</f>
        <v>0</v>
      </c>
      <c r="J56" s="19"/>
    </row>
    <row r="57" spans="2:10" ht="15">
      <c r="B57" s="18"/>
      <c r="C57" s="58" t="s">
        <v>57</v>
      </c>
      <c r="D57" s="59"/>
      <c r="E57" s="59"/>
      <c r="F57" s="48"/>
      <c r="G57" s="49"/>
      <c r="H57" s="48"/>
      <c r="I57" s="50">
        <f>SUM(H46:I47)</f>
        <v>0</v>
      </c>
      <c r="J57" s="19"/>
    </row>
    <row r="58" spans="2:10" ht="18.75" customHeight="1">
      <c r="B58" s="18"/>
      <c r="C58" s="58" t="s">
        <v>44</v>
      </c>
      <c r="D58" s="59"/>
      <c r="E58" s="59"/>
      <c r="F58" s="48"/>
      <c r="G58" s="49"/>
      <c r="H58" s="48"/>
      <c r="I58" s="50">
        <f>(I35+I41)-I53</f>
        <v>0</v>
      </c>
      <c r="J58" s="21"/>
    </row>
    <row r="59" spans="2:10" ht="108.75" customHeight="1">
      <c r="B59" s="18"/>
      <c r="C59" s="64" t="s">
        <v>45</v>
      </c>
      <c r="D59" s="65"/>
      <c r="E59" s="65"/>
      <c r="F59" s="65"/>
      <c r="G59" s="65"/>
      <c r="H59" s="65"/>
      <c r="I59" s="66"/>
      <c r="J59" s="19"/>
    </row>
    <row r="60" spans="2:10" ht="15">
      <c r="B60" s="18"/>
      <c r="C60" s="12"/>
      <c r="D60" s="63" t="s">
        <v>59</v>
      </c>
      <c r="E60" s="63"/>
      <c r="F60" s="14"/>
      <c r="G60" s="67" t="s">
        <v>60</v>
      </c>
      <c r="H60" s="67"/>
      <c r="I60" s="67"/>
      <c r="J60" s="19"/>
    </row>
    <row r="61" spans="2:10" ht="15">
      <c r="B61" s="18"/>
      <c r="C61" s="13" t="s">
        <v>47</v>
      </c>
      <c r="D61" s="62"/>
      <c r="E61" s="62"/>
      <c r="F61" s="14"/>
      <c r="G61" s="68"/>
      <c r="H61" s="68"/>
      <c r="I61" s="68"/>
      <c r="J61" s="19"/>
    </row>
    <row r="62" spans="2:10" ht="21" customHeight="1">
      <c r="B62" s="18"/>
      <c r="C62" s="13" t="s">
        <v>46</v>
      </c>
      <c r="D62" s="62"/>
      <c r="E62" s="62"/>
      <c r="F62" s="22"/>
      <c r="G62" s="69"/>
      <c r="H62" s="69"/>
      <c r="I62" s="69"/>
      <c r="J62" s="19"/>
    </row>
    <row r="63" spans="2:10" ht="22.5" customHeight="1">
      <c r="B63" s="18"/>
      <c r="C63" s="13" t="s">
        <v>48</v>
      </c>
      <c r="D63" s="62"/>
      <c r="E63" s="62"/>
      <c r="F63" s="23"/>
      <c r="G63" s="69"/>
      <c r="H63" s="69"/>
      <c r="I63" s="69"/>
      <c r="J63" s="19"/>
    </row>
    <row r="64" spans="2:10" ht="6.75" customHeight="1" thickBot="1">
      <c r="B64" s="24"/>
      <c r="C64" s="25"/>
      <c r="D64" s="25"/>
      <c r="E64" s="25"/>
      <c r="F64" s="25"/>
      <c r="G64" s="25"/>
      <c r="H64" s="25"/>
      <c r="I64" s="25"/>
      <c r="J64" s="26"/>
    </row>
  </sheetData>
  <sheetProtection selectLockedCells="1"/>
  <mergeCells count="81">
    <mergeCell ref="D34:E34"/>
    <mergeCell ref="D32:E32"/>
    <mergeCell ref="D33:E33"/>
    <mergeCell ref="D31:E31"/>
    <mergeCell ref="D30:E30"/>
    <mergeCell ref="D29:E29"/>
    <mergeCell ref="D28:E28"/>
    <mergeCell ref="D35:E35"/>
    <mergeCell ref="D17:E17"/>
    <mergeCell ref="D20:E20"/>
    <mergeCell ref="D19:E19"/>
    <mergeCell ref="D18:E18"/>
    <mergeCell ref="D27:E27"/>
    <mergeCell ref="D26:E26"/>
    <mergeCell ref="D25:E25"/>
    <mergeCell ref="D24:E24"/>
    <mergeCell ref="D21:E21"/>
    <mergeCell ref="D7:E7"/>
    <mergeCell ref="G7:I7"/>
    <mergeCell ref="D8:E8"/>
    <mergeCell ref="G8:I8"/>
    <mergeCell ref="D9:E9"/>
    <mergeCell ref="G9:I9"/>
    <mergeCell ref="D10:E10"/>
    <mergeCell ref="F10:F11"/>
    <mergeCell ref="B3:J3"/>
    <mergeCell ref="B2:J2"/>
    <mergeCell ref="C4:I4"/>
    <mergeCell ref="G5:I5"/>
    <mergeCell ref="D6:E6"/>
    <mergeCell ref="G6:I6"/>
    <mergeCell ref="D5:E5"/>
    <mergeCell ref="G10:I11"/>
    <mergeCell ref="D11:E11"/>
    <mergeCell ref="D12:E12"/>
    <mergeCell ref="F12:F13"/>
    <mergeCell ref="G12:I12"/>
    <mergeCell ref="D13:E13"/>
    <mergeCell ref="G13:I13"/>
    <mergeCell ref="C44:I44"/>
    <mergeCell ref="C14:I14"/>
    <mergeCell ref="C15:I15"/>
    <mergeCell ref="D16:E16"/>
    <mergeCell ref="F16:G16"/>
    <mergeCell ref="H16:I16"/>
    <mergeCell ref="C36:I36"/>
    <mergeCell ref="C37:I37"/>
    <mergeCell ref="D38:E38"/>
    <mergeCell ref="F38:G38"/>
    <mergeCell ref="D48:E48"/>
    <mergeCell ref="D47:E47"/>
    <mergeCell ref="D46:E46"/>
    <mergeCell ref="D23:E23"/>
    <mergeCell ref="D22:E22"/>
    <mergeCell ref="D50:E50"/>
    <mergeCell ref="H38:I38"/>
    <mergeCell ref="C43:I43"/>
    <mergeCell ref="D40:E40"/>
    <mergeCell ref="D39:E39"/>
    <mergeCell ref="D42:E42"/>
    <mergeCell ref="D41:E41"/>
    <mergeCell ref="D61:E61"/>
    <mergeCell ref="G61:I61"/>
    <mergeCell ref="G62:I62"/>
    <mergeCell ref="G63:I63"/>
    <mergeCell ref="D45:E45"/>
    <mergeCell ref="F45:G45"/>
    <mergeCell ref="H45:I45"/>
    <mergeCell ref="C55:E55"/>
    <mergeCell ref="D53:E53"/>
    <mergeCell ref="D51:E51"/>
    <mergeCell ref="D52:E52"/>
    <mergeCell ref="C58:E58"/>
    <mergeCell ref="C56:E56"/>
    <mergeCell ref="C57:E57"/>
    <mergeCell ref="D49:E49"/>
    <mergeCell ref="D63:E63"/>
    <mergeCell ref="D60:E60"/>
    <mergeCell ref="C59:I59"/>
    <mergeCell ref="G60:I60"/>
    <mergeCell ref="D62:E62"/>
  </mergeCells>
  <printOptions horizontalCentered="1" verticalCentered="1"/>
  <pageMargins left="0.7086614173228347" right="0.5118110236220472" top="0.7480314960629921" bottom="0.41302083333333334" header="0.31496062992125984" footer="0.31496062992125984"/>
  <pageSetup horizontalDpi="300" verticalDpi="300" orientation="portrait" paperSize="9" scale="65" r:id="rId4"/>
  <headerFooter>
    <oddHeader>&amp;C&amp;G</oddHeader>
    <oddFooter xml:space="preserve">&amp;LSGB-DD-0004   &amp;R Rev 00/06.07.2023    </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banu evren</cp:lastModifiedBy>
  <cp:lastPrinted>2022-07-20T06:39:03Z</cp:lastPrinted>
  <dcterms:created xsi:type="dcterms:W3CDTF">2014-04-05T21:24:00Z</dcterms:created>
  <dcterms:modified xsi:type="dcterms:W3CDTF">2023-12-28T12:05:57Z</dcterms:modified>
  <cp:category/>
  <cp:version/>
  <cp:contentType/>
  <cp:contentStatus/>
</cp:coreProperties>
</file>